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345" windowWidth="13665" windowHeight="10980" activeTab="0"/>
  </bookViews>
  <sheets>
    <sheet name="НФ-2018" sheetId="1" r:id="rId1"/>
  </sheets>
  <definedNames>
    <definedName name="_xlnm.Print_Area" localSheetId="0">'НФ-2018'!$A$1:$J$43</definedName>
  </definedNames>
  <calcPr fullCalcOnLoad="1"/>
</workbook>
</file>

<file path=xl/sharedStrings.xml><?xml version="1.0" encoding="utf-8"?>
<sst xmlns="http://schemas.openxmlformats.org/spreadsheetml/2006/main" count="46" uniqueCount="43">
  <si>
    <t>Справка-расчет</t>
  </si>
  <si>
    <t>Количество, единиц</t>
  </si>
  <si>
    <t>Источники финансирования, рублей</t>
  </si>
  <si>
    <t>Итого:</t>
  </si>
  <si>
    <t>___________    _________________________</t>
  </si>
  <si>
    <r>
      <t xml:space="preserve">(подпись)            </t>
    </r>
    <r>
      <rPr>
        <sz val="15"/>
        <color indexed="8"/>
        <rFont val="Times New Roman"/>
        <family val="1"/>
      </rPr>
      <t xml:space="preserve">  (расшифровка подписи)</t>
    </r>
  </si>
  <si>
    <t>План расходов</t>
  </si>
  <si>
    <t>Руководитель</t>
  </si>
  <si>
    <t>Главный бухгалтер</t>
  </si>
  <si>
    <t>Наименование приобретаемого имущества, выполняемых работ, оказываемых услуг</t>
  </si>
  <si>
    <t>% соф.РФ</t>
  </si>
  <si>
    <t>к Приказу Министрества                   сельского хозяйства                             Республики Башкортостан</t>
  </si>
  <si>
    <t>Цена без НДС, рублей</t>
  </si>
  <si>
    <t>Сумма расходов без НДС, (гр.2 х гр.3), рублей</t>
  </si>
  <si>
    <t>Сумма гранта, рублей</t>
  </si>
  <si>
    <t xml:space="preserve">     на перечисление крестьянскому (фермерскому) хозяйству грантов из бюджета Республики Башкортостан на финансовое обеспечение затрат на реализацию проекта «Агростартап»                                                                                         </t>
  </si>
  <si>
    <t>от 24 июня 2018 года № 118</t>
  </si>
  <si>
    <t>приобретение земельных участков из земель сельскохозяйственного назначения для осуществления деятельности крестьянского (фермерского) хозяйства в целях производства сельскохозяйственной продукции в рамках реализации проекта «Агростартап»</t>
  </si>
  <si>
    <t>разработку проектной документации для строительства или реконструкции производственных и складских зданий, помещений, предназначенных для производства, хранения и переработки сельскохозяйственной продукции;</t>
  </si>
  <si>
    <t>приобретение, строительство, ремонт, модернизацию и переустройство производственных и складских зданий, помещений, пристроек и сооружений, необходимых для производства, хранения и переработки сельскохозяйственной продукции;</t>
  </si>
  <si>
    <t>подключение производственных и складских зданий, помещений, пристроек и сооружений, необходимых для производства, хранения и переработки сельскохозяйственной продукции, к электрическим, водо-, газо- и теплопроводным сетям</t>
  </si>
  <si>
    <t>приобретение сельскохозяйственных животных (кроме свиней) и птицы</t>
  </si>
  <si>
    <t>приобретение рыбопосадочного материала</t>
  </si>
  <si>
    <t>приобретение сельскохозяйственной техники, включая прицепное и навесное оборудование, грузового автомобильного транспорта, специализированного автомобильного транспорта для осуществления мобильной торговли, а также оборудования для производства и переработки сельскохозяйственной продукции (кроме оборудования, предназначенного для производства и переработки продукции свиноводства)</t>
  </si>
  <si>
    <t>приобретение посадочного материала для закладки многолетних насаждений, в том числе виноградников</t>
  </si>
  <si>
    <t>Расчет и достоверность документов подтверждаю:</t>
  </si>
  <si>
    <t>средства гранта (не болеее 90 % от суммы расходов)</t>
  </si>
  <si>
    <t>собственные средства (не менее 10 % от суммы расходов)</t>
  </si>
  <si>
    <t>за счет бюджета Республики Башкортостан</t>
  </si>
  <si>
    <t>за счет средств, поступивших из федерального бюджета</t>
  </si>
  <si>
    <t>(наименование крестьянского (фермерского) хозяйства муниципального района Республики Башкортостан)</t>
  </si>
  <si>
    <t>муниципального района (городского округа)</t>
  </si>
  <si>
    <t>Приложение № 4</t>
  </si>
  <si>
    <t>не предусмотрен</t>
  </si>
  <si>
    <t>х</t>
  </si>
  <si>
    <t xml:space="preserve">Представляется:  в Министерство сельского хозяйства                                   </t>
  </si>
  <si>
    <t>Республики Башкортостан в 2-х экземплярах</t>
  </si>
  <si>
    <t xml:space="preserve">Заполняется:  ИП глава КФХ </t>
  </si>
  <si>
    <t xml:space="preserve">погашение основного долга по кредитам, полученным в российских кредитных организациях на цели, указанные в подпунктах  1, 3 и 7 настоящего пункта, но не более 20% стоимости проекта создания и (или) развития крестьянского (фермерского) хозяйства </t>
  </si>
  <si>
    <t>М.П. (при наличии печати)  « _____» __________________   2020г.</t>
  </si>
  <si>
    <t xml:space="preserve"> МР_______________район Республики Башкортостан</t>
  </si>
  <si>
    <t>Иванов И.И.</t>
  </si>
  <si>
    <r>
      <t xml:space="preserve">по ИП Глава КФХ </t>
    </r>
    <r>
      <rPr>
        <b/>
        <i/>
        <sz val="24"/>
        <color indexed="8"/>
        <rFont val="Times New Roman"/>
        <family val="1"/>
      </rPr>
      <t>Иванов Иван Иванович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</si>
</sst>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24"/>
      <color indexed="8"/>
      <name val="Times New Roman"/>
      <family val="1"/>
    </font>
    <font>
      <sz val="20"/>
      <color indexed="10"/>
      <name val="Calibri"/>
      <family val="2"/>
    </font>
    <font>
      <sz val="10"/>
      <color indexed="8"/>
      <name val="Segoe UI"/>
      <family val="2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5"/>
      <color theme="1"/>
      <name val="Times New Roman"/>
      <family val="1"/>
    </font>
    <font>
      <b/>
      <sz val="22"/>
      <color theme="1"/>
      <name val="Calibri"/>
      <family val="2"/>
    </font>
    <font>
      <sz val="20"/>
      <color theme="1"/>
      <name val="Times New Roman"/>
      <family val="1"/>
    </font>
    <font>
      <sz val="16"/>
      <color theme="1"/>
      <name val="Calibri"/>
      <family val="2"/>
    </font>
    <font>
      <sz val="24"/>
      <color theme="1"/>
      <name val="Times New Roman"/>
      <family val="1"/>
    </font>
    <font>
      <sz val="20"/>
      <color rgb="FFFF0000"/>
      <name val="Calibri"/>
      <family val="2"/>
    </font>
    <font>
      <sz val="18"/>
      <color theme="1"/>
      <name val="Times New Roman"/>
      <family val="1"/>
    </font>
    <font>
      <sz val="10"/>
      <color rgb="FF000000"/>
      <name val="Segoe UI"/>
      <family val="2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i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distributed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 indent="2"/>
    </xf>
    <xf numFmtId="0" fontId="60" fillId="0" borderId="0" xfId="0" applyFont="1" applyBorder="1" applyAlignment="1">
      <alignment horizontal="left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 wrapText="1"/>
    </xf>
    <xf numFmtId="184" fontId="65" fillId="0" borderId="0" xfId="0" applyNumberFormat="1" applyFont="1" applyAlignment="1">
      <alignment/>
    </xf>
    <xf numFmtId="184" fontId="61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4" fontId="66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" fontId="68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0" fillId="0" borderId="0" xfId="0" applyFont="1" applyAlignment="1">
      <alignment horizontal="left" vertical="top" wrapText="1"/>
    </xf>
    <xf numFmtId="0" fontId="69" fillId="0" borderId="0" xfId="0" applyFont="1" applyAlignment="1">
      <alignment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1" fontId="5" fillId="0" borderId="12" xfId="0" applyNumberFormat="1" applyFont="1" applyBorder="1" applyAlignment="1">
      <alignment horizontal="center" vertical="center" wrapText="1"/>
    </xf>
    <xf numFmtId="4" fontId="70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/>
    </xf>
    <xf numFmtId="0" fontId="71" fillId="0" borderId="0" xfId="0" applyFont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57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wrapText="1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60" fillId="0" borderId="14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62" fillId="0" borderId="16" xfId="0" applyFont="1" applyBorder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7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60" workbookViewId="0" topLeftCell="A18">
      <selection activeCell="A31" sqref="A31:C31"/>
    </sheetView>
  </sheetViews>
  <sheetFormatPr defaultColWidth="9.140625" defaultRowHeight="15"/>
  <cols>
    <col min="1" max="1" width="17.8515625" style="0" customWidth="1"/>
    <col min="2" max="2" width="14.7109375" style="0" customWidth="1"/>
    <col min="3" max="3" width="116.140625" style="0" customWidth="1"/>
    <col min="4" max="4" width="15.7109375" style="0" customWidth="1"/>
    <col min="5" max="5" width="18.421875" style="0" customWidth="1"/>
    <col min="6" max="6" width="26.00390625" style="0" customWidth="1"/>
    <col min="7" max="8" width="25.140625" style="0" customWidth="1"/>
    <col min="9" max="9" width="34.7109375" style="0" customWidth="1"/>
    <col min="10" max="10" width="34.8515625" style="0" customWidth="1"/>
    <col min="11" max="12" width="33.140625" style="0" customWidth="1"/>
  </cols>
  <sheetData>
    <row r="1" spans="1:10" ht="19.5">
      <c r="A1" s="7"/>
      <c r="B1" s="7"/>
      <c r="C1" s="7"/>
      <c r="D1" s="7"/>
      <c r="E1" s="7"/>
      <c r="F1" s="7"/>
      <c r="G1" s="7"/>
      <c r="H1" s="7"/>
      <c r="I1" s="54" t="s">
        <v>32</v>
      </c>
      <c r="J1" s="54"/>
    </row>
    <row r="2" spans="1:10" ht="60" customHeight="1">
      <c r="A2" s="7"/>
      <c r="B2" s="7"/>
      <c r="C2" s="11"/>
      <c r="D2" s="11"/>
      <c r="E2" s="11"/>
      <c r="F2" s="11"/>
      <c r="G2" s="7"/>
      <c r="H2" s="7"/>
      <c r="I2" s="44" t="s">
        <v>11</v>
      </c>
      <c r="J2" s="44"/>
    </row>
    <row r="3" spans="1:10" ht="17.25" customHeight="1">
      <c r="A3" s="7"/>
      <c r="B3" s="7"/>
      <c r="C3" s="13"/>
      <c r="D3" s="13"/>
      <c r="E3" s="13"/>
      <c r="F3" s="13"/>
      <c r="G3" s="12"/>
      <c r="H3" s="12"/>
      <c r="I3" s="53" t="s">
        <v>16</v>
      </c>
      <c r="J3" s="53"/>
    </row>
    <row r="4" spans="1:10" ht="21" customHeight="1">
      <c r="A4" s="53" t="s">
        <v>37</v>
      </c>
      <c r="B4" s="53"/>
      <c r="C4" s="53"/>
      <c r="D4" s="53"/>
      <c r="E4" s="53"/>
      <c r="F4" s="53"/>
      <c r="G4" s="13"/>
      <c r="H4" s="13"/>
      <c r="I4" s="13"/>
      <c r="J4" s="14"/>
    </row>
    <row r="5" spans="1:10" ht="24" customHeight="1">
      <c r="A5" s="52" t="s">
        <v>35</v>
      </c>
      <c r="B5" s="52"/>
      <c r="C5" s="52"/>
      <c r="D5" s="52"/>
      <c r="E5" s="52"/>
      <c r="F5" s="52"/>
      <c r="G5" s="13"/>
      <c r="H5" s="13"/>
      <c r="I5" s="13"/>
      <c r="J5" s="14"/>
    </row>
    <row r="6" spans="1:10" ht="15.75" customHeight="1" hidden="1">
      <c r="A6" s="52"/>
      <c r="B6" s="52"/>
      <c r="C6" s="52"/>
      <c r="D6" s="52"/>
      <c r="E6" s="52"/>
      <c r="F6" s="52"/>
      <c r="G6" s="13"/>
      <c r="H6" s="13"/>
      <c r="I6" s="13"/>
      <c r="J6" s="14"/>
    </row>
    <row r="7" spans="1:10" ht="18.75" hidden="1">
      <c r="A7" s="13"/>
      <c r="B7" s="13"/>
      <c r="C7" s="13"/>
      <c r="D7" s="13"/>
      <c r="E7" s="13"/>
      <c r="F7" s="13"/>
      <c r="G7" s="15"/>
      <c r="H7" s="15"/>
      <c r="I7" s="15"/>
      <c r="J7" s="14"/>
    </row>
    <row r="8" spans="1:10" ht="18.75" hidden="1">
      <c r="A8" s="13"/>
      <c r="B8" s="13"/>
      <c r="C8" s="13"/>
      <c r="D8" s="13"/>
      <c r="E8" s="13"/>
      <c r="F8" s="13"/>
      <c r="G8" s="14"/>
      <c r="H8" s="14"/>
      <c r="I8" s="14"/>
      <c r="J8" s="14"/>
    </row>
    <row r="9" spans="1:10" ht="18.75">
      <c r="A9" s="52" t="s">
        <v>36</v>
      </c>
      <c r="B9" s="52"/>
      <c r="C9" s="52"/>
      <c r="D9" s="48"/>
      <c r="E9" s="48"/>
      <c r="F9" s="48"/>
      <c r="G9" s="14"/>
      <c r="H9" s="14"/>
      <c r="I9" s="14"/>
      <c r="J9" s="14"/>
    </row>
    <row r="10" spans="1:10" ht="27.75" customHeight="1">
      <c r="A10" s="52"/>
      <c r="B10" s="52"/>
      <c r="C10" s="52"/>
      <c r="D10" s="52"/>
      <c r="E10" s="52"/>
      <c r="F10" s="52"/>
      <c r="G10" s="14"/>
      <c r="H10" s="14"/>
      <c r="I10" s="14"/>
      <c r="J10" s="14"/>
    </row>
    <row r="11" spans="1:10" ht="27.75" customHeight="1">
      <c r="A11" s="52"/>
      <c r="B11" s="52"/>
      <c r="C11" s="52"/>
      <c r="D11" s="47"/>
      <c r="E11" s="47"/>
      <c r="F11" s="47"/>
      <c r="G11" s="14"/>
      <c r="H11" s="14"/>
      <c r="I11" s="14"/>
      <c r="J11" s="14"/>
    </row>
    <row r="12" spans="1:10" ht="27.75" customHeight="1">
      <c r="A12" s="52"/>
      <c r="B12" s="52"/>
      <c r="C12" s="52"/>
      <c r="D12" s="45"/>
      <c r="E12" s="45"/>
      <c r="F12" s="45"/>
      <c r="G12" s="14"/>
      <c r="H12" s="14"/>
      <c r="I12" s="14"/>
      <c r="J12" s="14"/>
    </row>
    <row r="13" spans="1:10" ht="30">
      <c r="A13" s="55" t="s">
        <v>0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60.75" customHeight="1">
      <c r="A14" s="68" t="s">
        <v>15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5.5" customHeight="1">
      <c r="A15" s="67" t="s">
        <v>42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5.75" customHeight="1">
      <c r="A16" s="31"/>
      <c r="B16" s="51" t="s">
        <v>30</v>
      </c>
      <c r="C16" s="51"/>
      <c r="D16" s="51"/>
      <c r="E16" s="51"/>
      <c r="F16" s="51"/>
      <c r="G16" s="51"/>
      <c r="H16" s="51"/>
      <c r="I16" s="51"/>
      <c r="J16" s="31"/>
    </row>
    <row r="17" spans="1:10" ht="37.5" customHeight="1">
      <c r="A17" s="67" t="s">
        <v>40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26.25" customHeight="1">
      <c r="A18" s="31"/>
      <c r="B18" s="51" t="s">
        <v>31</v>
      </c>
      <c r="C18" s="51"/>
      <c r="D18" s="51"/>
      <c r="E18" s="51"/>
      <c r="F18" s="51"/>
      <c r="G18" s="51"/>
      <c r="H18" s="51"/>
      <c r="I18" s="51"/>
      <c r="J18" s="31"/>
    </row>
    <row r="19" spans="1:12" ht="18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38"/>
      <c r="L19" s="38" t="s">
        <v>10</v>
      </c>
    </row>
    <row r="20" spans="1:10" ht="18.75" customHeight="1">
      <c r="A20" s="57" t="s">
        <v>9</v>
      </c>
      <c r="B20" s="58"/>
      <c r="C20" s="59"/>
      <c r="D20" s="64" t="s">
        <v>6</v>
      </c>
      <c r="E20" s="65"/>
      <c r="F20" s="66"/>
      <c r="G20" s="64" t="s">
        <v>2</v>
      </c>
      <c r="H20" s="65"/>
      <c r="I20" s="63" t="s">
        <v>14</v>
      </c>
      <c r="J20" s="63"/>
    </row>
    <row r="21" spans="1:12" ht="78.75" customHeight="1">
      <c r="A21" s="60"/>
      <c r="B21" s="61"/>
      <c r="C21" s="62"/>
      <c r="D21" s="29" t="s">
        <v>1</v>
      </c>
      <c r="E21" s="29" t="s">
        <v>12</v>
      </c>
      <c r="F21" s="32" t="s">
        <v>13</v>
      </c>
      <c r="G21" s="20" t="s">
        <v>26</v>
      </c>
      <c r="H21" s="20" t="s">
        <v>27</v>
      </c>
      <c r="I21" s="20" t="s">
        <v>28</v>
      </c>
      <c r="J21" s="20" t="s">
        <v>29</v>
      </c>
      <c r="K21" s="35"/>
      <c r="L21" s="34"/>
    </row>
    <row r="22" spans="1:12" ht="24.75" customHeight="1">
      <c r="A22" s="82">
        <v>1</v>
      </c>
      <c r="B22" s="83"/>
      <c r="C22" s="84"/>
      <c r="D22" s="28">
        <v>2</v>
      </c>
      <c r="E22" s="27">
        <v>3</v>
      </c>
      <c r="F22" s="33">
        <v>4</v>
      </c>
      <c r="G22" s="28">
        <v>5</v>
      </c>
      <c r="H22" s="28">
        <v>6</v>
      </c>
      <c r="I22" s="28">
        <v>7</v>
      </c>
      <c r="J22" s="28">
        <v>8</v>
      </c>
      <c r="K22" s="35"/>
      <c r="L22" s="34"/>
    </row>
    <row r="23" spans="1:12" ht="73.5" customHeight="1">
      <c r="A23" s="69" t="s">
        <v>17</v>
      </c>
      <c r="B23" s="69"/>
      <c r="C23" s="69"/>
      <c r="D23" s="49"/>
      <c r="E23" s="42"/>
      <c r="F23" s="42">
        <f>D23*E23</f>
        <v>0</v>
      </c>
      <c r="G23" s="42"/>
      <c r="H23" s="42"/>
      <c r="I23" s="39">
        <f>G23-J23</f>
        <v>0</v>
      </c>
      <c r="J23" s="39">
        <f>ROUND(G23*L23,2)</f>
        <v>0</v>
      </c>
      <c r="K23" s="35"/>
      <c r="L23" s="46">
        <v>0.980000001005638</v>
      </c>
    </row>
    <row r="24" spans="1:12" ht="69.75" customHeight="1">
      <c r="A24" s="69" t="s">
        <v>18</v>
      </c>
      <c r="B24" s="69"/>
      <c r="C24" s="69"/>
      <c r="D24" s="49"/>
      <c r="E24" s="42"/>
      <c r="F24" s="42">
        <f aca="true" t="shared" si="0" ref="F24:F31">D24*E24</f>
        <v>0</v>
      </c>
      <c r="G24" s="42"/>
      <c r="H24" s="42"/>
      <c r="I24" s="39">
        <f aca="true" t="shared" si="1" ref="I24:I30">G24-J24</f>
        <v>0</v>
      </c>
      <c r="J24" s="39">
        <f aca="true" t="shared" si="2" ref="J24:J30">ROUND(G24*L24,2)</f>
        <v>0</v>
      </c>
      <c r="K24" s="35"/>
      <c r="L24" s="46">
        <v>0.980000001005638</v>
      </c>
    </row>
    <row r="25" spans="1:12" ht="71.25" customHeight="1">
      <c r="A25" s="69" t="s">
        <v>19</v>
      </c>
      <c r="B25" s="69"/>
      <c r="C25" s="69"/>
      <c r="D25" s="49"/>
      <c r="E25" s="42"/>
      <c r="F25" s="42">
        <f t="shared" si="0"/>
        <v>0</v>
      </c>
      <c r="G25" s="42"/>
      <c r="H25" s="42"/>
      <c r="I25" s="39">
        <f t="shared" si="1"/>
        <v>0</v>
      </c>
      <c r="J25" s="39">
        <f t="shared" si="2"/>
        <v>0</v>
      </c>
      <c r="K25" s="35"/>
      <c r="L25" s="46">
        <v>0.980000001005638</v>
      </c>
    </row>
    <row r="26" spans="1:12" ht="75" customHeight="1">
      <c r="A26" s="69" t="s">
        <v>20</v>
      </c>
      <c r="B26" s="69"/>
      <c r="C26" s="69"/>
      <c r="D26" s="49"/>
      <c r="E26" s="42"/>
      <c r="F26" s="42">
        <f t="shared" si="0"/>
        <v>0</v>
      </c>
      <c r="G26" s="42"/>
      <c r="H26" s="42"/>
      <c r="I26" s="39">
        <f t="shared" si="1"/>
        <v>0</v>
      </c>
      <c r="J26" s="39">
        <f t="shared" si="2"/>
        <v>0</v>
      </c>
      <c r="K26" s="35"/>
      <c r="L26" s="46">
        <v>0.980000001005638</v>
      </c>
    </row>
    <row r="27" spans="1:12" ht="23.25">
      <c r="A27" s="69" t="s">
        <v>21</v>
      </c>
      <c r="B27" s="69"/>
      <c r="C27" s="69"/>
      <c r="D27" s="49">
        <v>20</v>
      </c>
      <c r="E27" s="42">
        <v>74700</v>
      </c>
      <c r="F27" s="42">
        <v>1494000</v>
      </c>
      <c r="G27" s="42">
        <v>1344151.8</v>
      </c>
      <c r="H27" s="42">
        <v>149848.2</v>
      </c>
      <c r="I27" s="39">
        <f t="shared" si="1"/>
        <v>26883.030000000028</v>
      </c>
      <c r="J27" s="39">
        <f t="shared" si="2"/>
        <v>1317268.77</v>
      </c>
      <c r="K27" s="35"/>
      <c r="L27" s="46">
        <v>0.980000001005638</v>
      </c>
    </row>
    <row r="28" spans="1:12" ht="28.5" customHeight="1">
      <c r="A28" s="69" t="s">
        <v>22</v>
      </c>
      <c r="B28" s="69"/>
      <c r="C28" s="69"/>
      <c r="D28" s="49"/>
      <c r="E28" s="42"/>
      <c r="F28" s="42">
        <f t="shared" si="0"/>
        <v>0</v>
      </c>
      <c r="G28" s="42"/>
      <c r="H28" s="42"/>
      <c r="I28" s="39">
        <f t="shared" si="1"/>
        <v>0</v>
      </c>
      <c r="J28" s="39">
        <f t="shared" si="2"/>
        <v>0</v>
      </c>
      <c r="K28" s="35"/>
      <c r="L28" s="46">
        <v>0.980000001005638</v>
      </c>
    </row>
    <row r="29" spans="1:12" ht="114" customHeight="1">
      <c r="A29" s="79" t="s">
        <v>23</v>
      </c>
      <c r="B29" s="80"/>
      <c r="C29" s="81"/>
      <c r="D29" s="49">
        <v>1</v>
      </c>
      <c r="E29" s="42">
        <v>500000</v>
      </c>
      <c r="F29" s="42">
        <v>500000</v>
      </c>
      <c r="G29" s="42">
        <v>449850</v>
      </c>
      <c r="H29" s="42">
        <v>50150</v>
      </c>
      <c r="I29" s="39">
        <f t="shared" si="1"/>
        <v>8997</v>
      </c>
      <c r="J29" s="39">
        <f t="shared" si="2"/>
        <v>440853</v>
      </c>
      <c r="K29" s="35"/>
      <c r="L29" s="46">
        <v>0.980000001005638</v>
      </c>
    </row>
    <row r="30" spans="1:12" s="30" customFormat="1" ht="52.5" customHeight="1">
      <c r="A30" s="76" t="s">
        <v>24</v>
      </c>
      <c r="B30" s="77"/>
      <c r="C30" s="78"/>
      <c r="D30" s="49"/>
      <c r="E30" s="42"/>
      <c r="F30" s="42">
        <f t="shared" si="0"/>
        <v>0</v>
      </c>
      <c r="G30" s="42"/>
      <c r="H30" s="42"/>
      <c r="I30" s="39">
        <f t="shared" si="1"/>
        <v>0</v>
      </c>
      <c r="J30" s="39">
        <f t="shared" si="2"/>
        <v>0</v>
      </c>
      <c r="K30" s="35"/>
      <c r="L30" s="46">
        <v>0.980000001005638</v>
      </c>
    </row>
    <row r="31" spans="1:12" ht="90.75" customHeight="1">
      <c r="A31" s="69" t="s">
        <v>38</v>
      </c>
      <c r="B31" s="69"/>
      <c r="C31" s="69"/>
      <c r="D31" s="49"/>
      <c r="E31" s="42"/>
      <c r="F31" s="42">
        <f t="shared" si="0"/>
        <v>0</v>
      </c>
      <c r="G31" s="42"/>
      <c r="H31" s="42"/>
      <c r="I31" s="39">
        <f>G31-J31</f>
        <v>0</v>
      </c>
      <c r="J31" s="39">
        <f>ROUND(G31*L31,2)</f>
        <v>0</v>
      </c>
      <c r="K31" s="35"/>
      <c r="L31" s="46">
        <v>0.980000001005638</v>
      </c>
    </row>
    <row r="32" spans="1:12" ht="24.75" customHeight="1">
      <c r="A32" s="88" t="s">
        <v>3</v>
      </c>
      <c r="B32" s="88"/>
      <c r="C32" s="88"/>
      <c r="D32" s="43" t="s">
        <v>34</v>
      </c>
      <c r="E32" s="40" t="s">
        <v>34</v>
      </c>
      <c r="F32" s="40">
        <f>SUM(F23:F31)</f>
        <v>1994000</v>
      </c>
      <c r="G32" s="40">
        <f>SUM(G23:G31)</f>
        <v>1794001.8</v>
      </c>
      <c r="H32" s="40">
        <f>SUM(H23:H31)</f>
        <v>199998.2</v>
      </c>
      <c r="I32" s="50">
        <f>G32-J32</f>
        <v>35880.03000000003</v>
      </c>
      <c r="J32" s="50">
        <f>ROUND(G32*L32,2)</f>
        <v>1758121.77</v>
      </c>
      <c r="K32" s="35"/>
      <c r="L32" s="46">
        <v>0.980000001005638</v>
      </c>
    </row>
    <row r="33" spans="1:10" ht="8.25" customHeight="1">
      <c r="A33" s="86"/>
      <c r="B33" s="86"/>
      <c r="C33" s="86"/>
      <c r="D33" s="86"/>
      <c r="E33" s="86"/>
      <c r="F33" s="86"/>
      <c r="G33" s="86"/>
      <c r="H33" s="86"/>
      <c r="I33" s="16"/>
      <c r="J33" s="19"/>
    </row>
    <row r="34" spans="1:10" ht="26.25" customHeight="1">
      <c r="A34" s="72" t="s">
        <v>25</v>
      </c>
      <c r="B34" s="72"/>
      <c r="C34" s="73"/>
      <c r="D34" s="17"/>
      <c r="E34" s="17"/>
      <c r="F34" s="17"/>
      <c r="G34" s="36"/>
      <c r="H34" s="7"/>
      <c r="I34" s="37"/>
      <c r="J34" s="37"/>
    </row>
    <row r="35" spans="1:10" ht="24.75" customHeight="1">
      <c r="A35" s="41" t="s">
        <v>7</v>
      </c>
      <c r="B35" s="21"/>
      <c r="C35" s="21"/>
      <c r="D35" s="7"/>
      <c r="E35" s="7"/>
      <c r="F35" s="7"/>
      <c r="G35" s="74"/>
      <c r="H35" s="74"/>
      <c r="I35" s="74"/>
      <c r="J35" s="74"/>
    </row>
    <row r="36" spans="1:10" ht="20.25" customHeight="1">
      <c r="A36" s="21" t="s">
        <v>4</v>
      </c>
      <c r="B36" s="89" t="s">
        <v>41</v>
      </c>
      <c r="C36" s="21"/>
      <c r="D36" s="7"/>
      <c r="E36" s="7"/>
      <c r="F36" s="7"/>
      <c r="G36" s="7"/>
      <c r="H36" s="7"/>
      <c r="I36" s="7"/>
      <c r="J36" s="7"/>
    </row>
    <row r="37" spans="1:10" ht="19.5">
      <c r="A37" s="24" t="s">
        <v>5</v>
      </c>
      <c r="B37" s="22"/>
      <c r="C37" s="22"/>
      <c r="D37" s="18"/>
      <c r="E37" s="18"/>
      <c r="F37" s="18"/>
      <c r="G37" s="19"/>
      <c r="H37" s="19"/>
      <c r="I37" s="19"/>
      <c r="J37" s="19"/>
    </row>
    <row r="38" spans="1:10" ht="11.25" customHeight="1">
      <c r="A38" s="25"/>
      <c r="B38" s="25"/>
      <c r="C38" s="25"/>
      <c r="D38" s="26"/>
      <c r="E38" s="26"/>
      <c r="F38" s="26"/>
      <c r="G38" s="19"/>
      <c r="H38" s="19"/>
      <c r="I38" s="19"/>
      <c r="J38" s="19"/>
    </row>
    <row r="39" spans="1:10" ht="23.25" customHeight="1">
      <c r="A39" s="41" t="s">
        <v>8</v>
      </c>
      <c r="B39" s="21"/>
      <c r="C39" s="21"/>
      <c r="D39" s="7"/>
      <c r="E39" s="7"/>
      <c r="F39" s="7"/>
      <c r="G39" s="74"/>
      <c r="H39" s="74"/>
      <c r="I39" s="74"/>
      <c r="J39" s="74"/>
    </row>
    <row r="40" spans="1:10" ht="12" customHeight="1">
      <c r="A40" s="21" t="s">
        <v>4</v>
      </c>
      <c r="B40" s="21"/>
      <c r="C40" s="21" t="s">
        <v>33</v>
      </c>
      <c r="D40" s="7"/>
      <c r="E40" s="7"/>
      <c r="F40" s="7"/>
      <c r="G40" s="7"/>
      <c r="H40" s="7"/>
      <c r="I40" s="7"/>
      <c r="J40" s="7"/>
    </row>
    <row r="41" spans="1:10" ht="19.5">
      <c r="A41" s="25" t="s">
        <v>5</v>
      </c>
      <c r="B41" s="25"/>
      <c r="C41" s="25"/>
      <c r="D41" s="26"/>
      <c r="E41" s="26"/>
      <c r="F41" s="26"/>
      <c r="G41" s="19"/>
      <c r="H41" s="19"/>
      <c r="I41" s="19"/>
      <c r="J41" s="19"/>
    </row>
    <row r="42" spans="1:10" ht="4.5" customHeight="1">
      <c r="A42" s="22"/>
      <c r="B42" s="22"/>
      <c r="C42" s="22"/>
      <c r="D42" s="18"/>
      <c r="E42" s="18"/>
      <c r="F42" s="18"/>
      <c r="G42" s="75"/>
      <c r="H42" s="75"/>
      <c r="I42" s="75"/>
      <c r="J42" s="19"/>
    </row>
    <row r="43" spans="1:9" ht="39" customHeight="1">
      <c r="A43" s="23" t="s">
        <v>39</v>
      </c>
      <c r="B43" s="23"/>
      <c r="C43" s="23"/>
      <c r="D43" s="17"/>
      <c r="E43" s="17"/>
      <c r="F43" s="17"/>
      <c r="G43" s="7"/>
      <c r="H43" s="7"/>
      <c r="I43" s="7"/>
    </row>
    <row r="44" spans="1:10" ht="19.5" customHeight="1">
      <c r="A44" s="17"/>
      <c r="B44" s="17"/>
      <c r="C44" s="17"/>
      <c r="D44" s="17"/>
      <c r="E44" s="17"/>
      <c r="F44" s="17"/>
      <c r="G44" s="7"/>
      <c r="H44" s="7"/>
      <c r="I44" s="7"/>
      <c r="J44" s="7"/>
    </row>
    <row r="45" spans="2:10" ht="23.25" customHeight="1">
      <c r="B45" s="2"/>
      <c r="C45" s="2"/>
      <c r="D45" s="2"/>
      <c r="E45" s="2"/>
      <c r="F45" s="2"/>
      <c r="G45" s="87"/>
      <c r="H45" s="87"/>
      <c r="I45" s="87"/>
      <c r="J45" s="6"/>
    </row>
    <row r="46" spans="1:10" ht="23.25" customHeight="1">
      <c r="A46" s="1"/>
      <c r="B46" s="2"/>
      <c r="C46" s="2"/>
      <c r="D46" s="2"/>
      <c r="E46" s="2"/>
      <c r="F46" s="2"/>
      <c r="G46" s="87"/>
      <c r="H46" s="87"/>
      <c r="I46" s="87"/>
      <c r="J46" s="6"/>
    </row>
    <row r="47" spans="1:10" ht="15.75">
      <c r="A47" s="1"/>
      <c r="B47" s="2"/>
      <c r="C47" s="2"/>
      <c r="D47" s="2"/>
      <c r="E47" s="2"/>
      <c r="F47" s="2"/>
      <c r="G47" s="87"/>
      <c r="H47" s="87"/>
      <c r="I47" s="87"/>
      <c r="J47" s="6"/>
    </row>
    <row r="48" spans="1:10" ht="15.75">
      <c r="A48" s="1"/>
      <c r="B48" s="2"/>
      <c r="C48" s="2"/>
      <c r="D48" s="2"/>
      <c r="E48" s="2"/>
      <c r="F48" s="2"/>
      <c r="G48" s="87"/>
      <c r="H48" s="87"/>
      <c r="I48" s="87"/>
      <c r="J48" s="6"/>
    </row>
    <row r="49" spans="1:10" ht="15.75">
      <c r="A49" s="1"/>
      <c r="B49" s="2"/>
      <c r="C49" s="2"/>
      <c r="D49" s="2"/>
      <c r="E49" s="2"/>
      <c r="F49" s="2"/>
      <c r="G49" s="85"/>
      <c r="H49" s="85"/>
      <c r="I49" s="85"/>
      <c r="J49" s="85"/>
    </row>
    <row r="50" spans="1:10" ht="15.75">
      <c r="A50" s="1"/>
      <c r="B50" s="2"/>
      <c r="C50" s="2"/>
      <c r="D50" s="2"/>
      <c r="E50" s="2"/>
      <c r="F50" s="2"/>
      <c r="G50" s="70"/>
      <c r="H50" s="70"/>
      <c r="I50" s="70"/>
      <c r="J50" s="70"/>
    </row>
    <row r="51" spans="1:6" ht="15.75">
      <c r="A51" s="1"/>
      <c r="B51" s="2"/>
      <c r="C51" s="2"/>
      <c r="D51" s="2"/>
      <c r="E51" s="2"/>
      <c r="F51" s="2"/>
    </row>
    <row r="52" spans="1:6" ht="15">
      <c r="A52" s="4"/>
      <c r="B52" s="4"/>
      <c r="C52" s="2"/>
      <c r="D52" s="2"/>
      <c r="E52" s="2"/>
      <c r="F52" s="2"/>
    </row>
    <row r="53" spans="1:6" ht="63.75" customHeight="1">
      <c r="A53" s="5"/>
      <c r="B53" s="1"/>
      <c r="C53" s="2"/>
      <c r="D53" s="2"/>
      <c r="E53" s="2"/>
      <c r="F53" s="2"/>
    </row>
    <row r="54" spans="1:6" ht="17.25" customHeight="1">
      <c r="A54" s="1"/>
      <c r="B54" s="2"/>
      <c r="C54" s="2"/>
      <c r="D54" s="2"/>
      <c r="E54" s="2"/>
      <c r="F54" s="2"/>
    </row>
    <row r="55" spans="1:6" ht="12.75" customHeight="1">
      <c r="A55" s="71"/>
      <c r="B55" s="71"/>
      <c r="C55" s="71"/>
      <c r="D55" s="10"/>
      <c r="E55" s="10"/>
      <c r="F55" s="3"/>
    </row>
    <row r="56" spans="1:6" ht="15.75">
      <c r="A56" s="1"/>
      <c r="B56" s="1"/>
      <c r="C56" s="1"/>
      <c r="D56" s="1"/>
      <c r="E56" s="1"/>
      <c r="F56" s="1"/>
    </row>
    <row r="57" spans="1:6" ht="15">
      <c r="A57" s="9"/>
      <c r="B57" s="9"/>
      <c r="C57" s="9"/>
      <c r="D57" s="9"/>
      <c r="E57" s="9"/>
      <c r="F57" s="9"/>
    </row>
    <row r="59" ht="15" customHeight="1"/>
    <row r="60" spans="1:2" ht="15.75">
      <c r="A60" s="1"/>
      <c r="B60" s="1"/>
    </row>
    <row r="61" spans="1:10" ht="18.75">
      <c r="A61" s="7"/>
      <c r="B61" s="7"/>
      <c r="C61" s="8"/>
      <c r="D61" s="8"/>
      <c r="E61" s="8"/>
      <c r="F61" s="8"/>
      <c r="G61" s="8"/>
      <c r="H61" s="8"/>
      <c r="I61" s="8"/>
      <c r="J61" s="8"/>
    </row>
  </sheetData>
  <sheetProtection/>
  <mergeCells count="40">
    <mergeCell ref="A22:C22"/>
    <mergeCell ref="G49:J49"/>
    <mergeCell ref="A33:H33"/>
    <mergeCell ref="A31:C31"/>
    <mergeCell ref="A25:C25"/>
    <mergeCell ref="A26:C26"/>
    <mergeCell ref="A23:C23"/>
    <mergeCell ref="A24:C24"/>
    <mergeCell ref="G45:I48"/>
    <mergeCell ref="A32:C32"/>
    <mergeCell ref="A27:C27"/>
    <mergeCell ref="G50:J50"/>
    <mergeCell ref="A55:C55"/>
    <mergeCell ref="A34:C34"/>
    <mergeCell ref="G35:J35"/>
    <mergeCell ref="G42:I42"/>
    <mergeCell ref="A28:C28"/>
    <mergeCell ref="G39:J39"/>
    <mergeCell ref="A30:C30"/>
    <mergeCell ref="A29:C29"/>
    <mergeCell ref="A19:J19"/>
    <mergeCell ref="A10:F10"/>
    <mergeCell ref="A20:C21"/>
    <mergeCell ref="I20:J20"/>
    <mergeCell ref="D20:F20"/>
    <mergeCell ref="G20:H20"/>
    <mergeCell ref="A17:J17"/>
    <mergeCell ref="B18:I18"/>
    <mergeCell ref="A14:J14"/>
    <mergeCell ref="A15:J15"/>
    <mergeCell ref="B16:I16"/>
    <mergeCell ref="A12:C12"/>
    <mergeCell ref="A4:F4"/>
    <mergeCell ref="A5:F5"/>
    <mergeCell ref="A6:F6"/>
    <mergeCell ref="I1:J1"/>
    <mergeCell ref="I3:J3"/>
    <mergeCell ref="A13:J13"/>
    <mergeCell ref="A11:C11"/>
    <mergeCell ref="A9:C9"/>
  </mergeCells>
  <printOptions/>
  <pageMargins left="0.5118110236220472" right="0.1968503937007874" top="0.11811023622047245" bottom="0" header="0.1968503937007874" footer="0.196850393700787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Мухамадияров Ильмир Минуллович</cp:lastModifiedBy>
  <cp:lastPrinted>2019-09-10T12:45:20Z</cp:lastPrinted>
  <dcterms:created xsi:type="dcterms:W3CDTF">2009-03-24T04:59:32Z</dcterms:created>
  <dcterms:modified xsi:type="dcterms:W3CDTF">2020-07-22T10:46:02Z</dcterms:modified>
  <cp:category/>
  <cp:version/>
  <cp:contentType/>
  <cp:contentStatus/>
</cp:coreProperties>
</file>